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alcolo elettori" sheetId="1" r:id="rId1"/>
    <sheet name="Calcolo voti EUROPEE" sheetId="2" r:id="rId2"/>
  </sheets>
  <definedNames/>
  <calcPr fullCalcOnLoad="1"/>
</workbook>
</file>

<file path=xl/sharedStrings.xml><?xml version="1.0" encoding="utf-8"?>
<sst xmlns="http://schemas.openxmlformats.org/spreadsheetml/2006/main" count="58" uniqueCount="43">
  <si>
    <t>Elezioni</t>
  </si>
  <si>
    <t>Nr. Sez</t>
  </si>
  <si>
    <t>sez. 1</t>
  </si>
  <si>
    <t>sez. 2</t>
  </si>
  <si>
    <t>sez. 3</t>
  </si>
  <si>
    <t>sez. 4</t>
  </si>
  <si>
    <t>sez. 5</t>
  </si>
  <si>
    <t>sez. 6</t>
  </si>
  <si>
    <t>TOTALE</t>
  </si>
  <si>
    <t>Percentuale votanti di genere</t>
  </si>
  <si>
    <t>ELETTORI</t>
  </si>
  <si>
    <t>MASCHI</t>
  </si>
  <si>
    <t>FEMMINE</t>
  </si>
  <si>
    <t>VOTANTI</t>
  </si>
  <si>
    <t>Percentuale Votanti</t>
  </si>
  <si>
    <t>EUROPEE</t>
  </si>
  <si>
    <t>VOTANTI MASCHI</t>
  </si>
  <si>
    <t>VOTANTI FEMMINE</t>
  </si>
  <si>
    <t>VOTANTI TOTALE</t>
  </si>
  <si>
    <t>SEZIONI SCRUTINATE</t>
  </si>
  <si>
    <t>PERCENTUALI</t>
  </si>
  <si>
    <t>TOTALE VOTI VALIDI</t>
  </si>
  <si>
    <t>SCHEDE BIANCHE</t>
  </si>
  <si>
    <t>SCHEDE NULLE</t>
  </si>
  <si>
    <t>SCHEDE CONTENETE VOTI CONTESTATI NON ASSEGNATI</t>
  </si>
  <si>
    <t>PARLAMENTO EUROPEO 26 MAGGIO 2019</t>
  </si>
  <si>
    <t>EUROPA VERDE</t>
  </si>
  <si>
    <t>LEGA SALVINI PREMIER</t>
  </si>
  <si>
    <t>GIORGIA MELONI - FRATELLI D'ITALIA</t>
  </si>
  <si>
    <t>PARTITO PIRATA</t>
  </si>
  <si>
    <t>IL POPOLO DELLA FAMIGLIA</t>
  </si>
  <si>
    <t>PARTITO ANIMALISTA</t>
  </si>
  <si>
    <t>PARTITO DEMOCRATICO</t>
  </si>
  <si>
    <t>LA SINISTRA</t>
  </si>
  <si>
    <t xml:space="preserve">PPA POPOLO PARTITE IVA </t>
  </si>
  <si>
    <t>PIU' EUROPA</t>
  </si>
  <si>
    <t>MOVIMENTO 5 STELLE</t>
  </si>
  <si>
    <t>POPOLARI PER L'ITALIA</t>
  </si>
  <si>
    <t>FORZA NUOVA</t>
  </si>
  <si>
    <t>BERLUSCONI FORZA ITALIA</t>
  </si>
  <si>
    <t xml:space="preserve">SVP </t>
  </si>
  <si>
    <t>PARTITO COMUNISTA</t>
  </si>
  <si>
    <t xml:space="preserve">CASAPOUND - DESTRE UNITE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</si>
</sst>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[$-410]dddd\ d\ mmmm\ yyyy"/>
    <numFmt numFmtId="176" formatCode="[$-410]d\ mmmm\ yy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34" borderId="10" xfId="0" applyFill="1" applyBorder="1" applyAlignment="1">
      <alignment vertical="center"/>
    </xf>
    <xf numFmtId="172" fontId="0" fillId="0" borderId="10" xfId="45" applyNumberFormat="1" applyBorder="1" applyAlignment="1">
      <alignment/>
    </xf>
    <xf numFmtId="172" fontId="0" fillId="33" borderId="10" xfId="45" applyNumberFormat="1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10" fontId="0" fillId="33" borderId="0" xfId="50" applyNumberFormat="1" applyFill="1" applyAlignment="1">
      <alignment/>
    </xf>
    <xf numFmtId="172" fontId="0" fillId="33" borderId="10" xfId="0" applyNumberFormat="1" applyFill="1" applyBorder="1" applyAlignment="1">
      <alignment/>
    </xf>
    <xf numFmtId="10" fontId="0" fillId="33" borderId="10" xfId="50" applyNumberForma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172" fontId="7" fillId="0" borderId="10" xfId="45" applyNumberFormat="1" applyFont="1" applyBorder="1" applyAlignment="1">
      <alignment/>
    </xf>
    <xf numFmtId="172" fontId="10" fillId="33" borderId="10" xfId="45" applyNumberFormat="1" applyFont="1" applyFill="1" applyBorder="1" applyAlignment="1">
      <alignment/>
    </xf>
    <xf numFmtId="10" fontId="10" fillId="33" borderId="0" xfId="50" applyNumberFormat="1" applyFont="1" applyFill="1" applyAlignment="1">
      <alignment/>
    </xf>
    <xf numFmtId="0" fontId="10" fillId="0" borderId="0" xfId="0" applyFont="1" applyAlignment="1">
      <alignment/>
    </xf>
    <xf numFmtId="0" fontId="7" fillId="36" borderId="10" xfId="0" applyFont="1" applyFill="1" applyBorder="1" applyAlignment="1">
      <alignment/>
    </xf>
    <xf numFmtId="172" fontId="7" fillId="33" borderId="10" xfId="45" applyNumberFormat="1" applyFont="1" applyFill="1" applyBorder="1" applyAlignment="1">
      <alignment/>
    </xf>
    <xf numFmtId="10" fontId="10" fillId="37" borderId="0" xfId="5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72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0" fontId="10" fillId="0" borderId="0" xfId="0" applyNumberFormat="1" applyFont="1" applyAlignment="1">
      <alignment/>
    </xf>
    <xf numFmtId="9" fontId="10" fillId="33" borderId="0" xfId="50" applyFont="1" applyFill="1" applyAlignment="1">
      <alignment/>
    </xf>
    <xf numFmtId="15" fontId="3" fillId="0" borderId="12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3" xfId="0" applyNumberFormat="1" applyFont="1" applyBorder="1" applyAlignment="1">
      <alignment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4" fillId="39" borderId="14" xfId="0" applyFont="1" applyFill="1" applyBorder="1" applyAlignment="1">
      <alignment horizontal="center"/>
    </xf>
    <xf numFmtId="0" fontId="8" fillId="39" borderId="0" xfId="0" applyFont="1" applyFill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72" fontId="5" fillId="37" borderId="17" xfId="45" applyNumberFormat="1" applyFont="1" applyFill="1" applyBorder="1" applyAlignment="1">
      <alignment/>
    </xf>
    <xf numFmtId="172" fontId="5" fillId="37" borderId="18" xfId="45" applyNumberFormat="1" applyFont="1" applyFill="1" applyBorder="1" applyAlignment="1">
      <alignment/>
    </xf>
    <xf numFmtId="172" fontId="5" fillId="37" borderId="18" xfId="45" applyNumberFormat="1" applyFont="1" applyFill="1" applyBorder="1" applyAlignment="1">
      <alignment/>
    </xf>
    <xf numFmtId="172" fontId="5" fillId="33" borderId="16" xfId="45" applyNumberFormat="1" applyFont="1" applyFill="1" applyBorder="1" applyAlignment="1">
      <alignment horizontal="center"/>
    </xf>
    <xf numFmtId="172" fontId="5" fillId="33" borderId="10" xfId="45" applyNumberFormat="1" applyFont="1" applyFill="1" applyBorder="1" applyAlignment="1">
      <alignment horizontal="center"/>
    </xf>
    <xf numFmtId="172" fontId="5" fillId="33" borderId="10" xfId="45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/>
    </xf>
    <xf numFmtId="15" fontId="5" fillId="36" borderId="10" xfId="0" applyNumberFormat="1" applyFont="1" applyFill="1" applyBorder="1" applyAlignment="1">
      <alignment/>
    </xf>
    <xf numFmtId="15" fontId="5" fillId="3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7.140625" style="0" customWidth="1"/>
    <col min="2" max="2" width="14.28125" style="0" customWidth="1"/>
    <col min="3" max="3" width="10.28125" style="0" customWidth="1"/>
    <col min="4" max="5" width="13.140625" style="0" customWidth="1"/>
    <col min="8" max="8" width="12.421875" style="0" customWidth="1"/>
    <col min="9" max="9" width="11.00390625" style="0" customWidth="1"/>
    <col min="10" max="10" width="11.421875" style="0" customWidth="1"/>
  </cols>
  <sheetData>
    <row r="1" spans="1:10" s="3" customFormat="1" ht="18">
      <c r="A1" s="1" t="s">
        <v>0</v>
      </c>
      <c r="B1" s="1"/>
      <c r="C1" s="36" t="s">
        <v>25</v>
      </c>
      <c r="D1" s="37"/>
      <c r="E1" s="37"/>
      <c r="F1" s="37"/>
      <c r="G1" s="37"/>
      <c r="H1" s="38"/>
      <c r="I1" s="2"/>
      <c r="J1" s="2"/>
    </row>
    <row r="2" spans="1:10" s="7" customFormat="1" ht="15.75">
      <c r="A2" s="4"/>
      <c r="B2" s="4"/>
      <c r="C2" s="5"/>
      <c r="D2" s="5"/>
      <c r="E2" s="6"/>
      <c r="F2" s="6"/>
      <c r="G2" s="6"/>
      <c r="H2" s="6"/>
      <c r="I2" s="4"/>
      <c r="J2" s="4"/>
    </row>
    <row r="3" spans="1:9" ht="18">
      <c r="A3" s="42" t="s">
        <v>15</v>
      </c>
      <c r="B3" s="42"/>
      <c r="C3" s="42"/>
      <c r="D3" s="42"/>
      <c r="E3" s="42"/>
      <c r="F3" s="42"/>
      <c r="G3" s="42"/>
      <c r="H3" s="42"/>
      <c r="I3" s="42"/>
    </row>
    <row r="4" spans="1:10" s="10" customFormat="1" ht="33.75">
      <c r="A4" s="8" t="s">
        <v>1</v>
      </c>
      <c r="B4" s="8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9" ht="12.75">
      <c r="A5" s="39" t="s">
        <v>10</v>
      </c>
      <c r="B5" s="11" t="s">
        <v>11</v>
      </c>
      <c r="C5" s="12">
        <v>573</v>
      </c>
      <c r="D5" s="12">
        <v>457</v>
      </c>
      <c r="E5" s="12">
        <v>500</v>
      </c>
      <c r="F5" s="12">
        <v>405</v>
      </c>
      <c r="G5" s="12">
        <v>522</v>
      </c>
      <c r="H5" s="12">
        <v>385</v>
      </c>
      <c r="I5" s="13">
        <f>SUM(C5:H5)</f>
        <v>2842</v>
      </c>
    </row>
    <row r="6" spans="1:9" ht="12.75">
      <c r="A6" s="39"/>
      <c r="B6" s="11" t="s">
        <v>12</v>
      </c>
      <c r="C6" s="12">
        <v>617</v>
      </c>
      <c r="D6" s="12">
        <v>457</v>
      </c>
      <c r="E6" s="12">
        <v>538</v>
      </c>
      <c r="F6" s="12">
        <v>417</v>
      </c>
      <c r="G6" s="12">
        <v>484</v>
      </c>
      <c r="H6" s="12">
        <v>382</v>
      </c>
      <c r="I6" s="13">
        <f>SUM(C6:H6)</f>
        <v>2895</v>
      </c>
    </row>
    <row r="7" spans="1:9" ht="12.75">
      <c r="A7" s="39"/>
      <c r="B7" s="11" t="s">
        <v>8</v>
      </c>
      <c r="C7" s="13">
        <v>1190</v>
      </c>
      <c r="D7" s="13">
        <v>914</v>
      </c>
      <c r="E7" s="13">
        <v>1038</v>
      </c>
      <c r="F7" s="13">
        <v>822</v>
      </c>
      <c r="G7" s="13">
        <v>1006</v>
      </c>
      <c r="H7" s="13">
        <v>767</v>
      </c>
      <c r="I7" s="13">
        <f>SUM(I5:I6)</f>
        <v>5737</v>
      </c>
    </row>
    <row r="8" spans="1:10" ht="12.75">
      <c r="A8" s="40" t="s">
        <v>13</v>
      </c>
      <c r="B8" s="14" t="s">
        <v>11</v>
      </c>
      <c r="C8" s="12">
        <v>385</v>
      </c>
      <c r="D8" s="12">
        <v>349</v>
      </c>
      <c r="E8" s="12">
        <v>385</v>
      </c>
      <c r="F8" s="12">
        <v>316</v>
      </c>
      <c r="G8" s="12">
        <v>421</v>
      </c>
      <c r="H8" s="12">
        <v>312</v>
      </c>
      <c r="I8" s="13">
        <f>SUM(C8:H8)</f>
        <v>2168</v>
      </c>
      <c r="J8" s="15">
        <f>I8/I5</f>
        <v>0.7628430682617875</v>
      </c>
    </row>
    <row r="9" spans="1:10" ht="12.75">
      <c r="A9" s="40"/>
      <c r="B9" s="14" t="s">
        <v>12</v>
      </c>
      <c r="C9" s="12">
        <v>416</v>
      </c>
      <c r="D9" s="12">
        <v>349</v>
      </c>
      <c r="E9" s="12">
        <v>401</v>
      </c>
      <c r="F9" s="12">
        <v>312</v>
      </c>
      <c r="G9" s="12">
        <v>381</v>
      </c>
      <c r="H9" s="12">
        <v>302</v>
      </c>
      <c r="I9" s="13">
        <f>SUM(C9:H9)</f>
        <v>2161</v>
      </c>
      <c r="J9" s="15">
        <f>I9/I6</f>
        <v>0.7464594127806563</v>
      </c>
    </row>
    <row r="10" spans="1:9" ht="12.75">
      <c r="A10" s="40"/>
      <c r="B10" s="14" t="s">
        <v>8</v>
      </c>
      <c r="C10" s="13">
        <v>801</v>
      </c>
      <c r="D10" s="13">
        <v>698</v>
      </c>
      <c r="E10" s="13">
        <v>786</v>
      </c>
      <c r="F10" s="13">
        <v>628</v>
      </c>
      <c r="G10" s="13">
        <v>802</v>
      </c>
      <c r="H10" s="13">
        <v>614</v>
      </c>
      <c r="I10" s="16">
        <f>SUM(C10:H10)</f>
        <v>4329</v>
      </c>
    </row>
    <row r="11" spans="1:9" ht="12.75">
      <c r="A11" s="41" t="s">
        <v>14</v>
      </c>
      <c r="B11" s="41"/>
      <c r="C11" s="17">
        <f aca="true" t="shared" si="0" ref="C11:I11">C10/C7</f>
        <v>0.673109243697479</v>
      </c>
      <c r="D11" s="17">
        <f t="shared" si="0"/>
        <v>0.7636761487964989</v>
      </c>
      <c r="E11" s="17">
        <f t="shared" si="0"/>
        <v>0.7572254335260116</v>
      </c>
      <c r="F11" s="17">
        <f t="shared" si="0"/>
        <v>0.7639902676399026</v>
      </c>
      <c r="G11" s="17">
        <f t="shared" si="0"/>
        <v>0.7972166998011928</v>
      </c>
      <c r="H11" s="17">
        <f t="shared" si="0"/>
        <v>0.8005215123859192</v>
      </c>
      <c r="I11" s="17">
        <f t="shared" si="0"/>
        <v>0.7545755621404916</v>
      </c>
    </row>
  </sheetData>
  <sheetProtection/>
  <mergeCells count="5">
    <mergeCell ref="C1:H1"/>
    <mergeCell ref="A5:A7"/>
    <mergeCell ref="A8:A10"/>
    <mergeCell ref="A11:B11"/>
    <mergeCell ref="A3:I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 Corsivo"&amp;12COMUNE DI BRUGINE
Provincia di Padova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20" zoomScaleNormal="12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2" sqref="I22"/>
    </sheetView>
  </sheetViews>
  <sheetFormatPr defaultColWidth="9.140625" defaultRowHeight="12.75"/>
  <cols>
    <col min="1" max="1" width="5.28125" style="0" customWidth="1"/>
    <col min="2" max="2" width="44.28125" style="0" customWidth="1"/>
    <col min="3" max="3" width="10.28125" style="0" customWidth="1"/>
    <col min="4" max="5" width="13.140625" style="0" customWidth="1"/>
    <col min="8" max="8" width="12.421875" style="0" customWidth="1"/>
    <col min="9" max="9" width="11.00390625" style="0" customWidth="1"/>
    <col min="10" max="10" width="11.421875" style="0" customWidth="1"/>
  </cols>
  <sheetData>
    <row r="1" spans="2:10" s="3" customFormat="1" ht="18">
      <c r="B1" s="18" t="s">
        <v>0</v>
      </c>
      <c r="C1" s="49">
        <v>43611</v>
      </c>
      <c r="D1" s="49"/>
      <c r="E1" s="49"/>
      <c r="F1" s="49"/>
      <c r="G1" s="49"/>
      <c r="H1" s="49"/>
      <c r="I1" s="2"/>
      <c r="J1" s="2"/>
    </row>
    <row r="2" spans="2:10" s="7" customFormat="1" ht="15.75">
      <c r="B2" s="4"/>
      <c r="C2" s="5"/>
      <c r="D2" s="5"/>
      <c r="E2" s="6"/>
      <c r="F2" s="6"/>
      <c r="G2" s="6"/>
      <c r="H2" s="6"/>
      <c r="I2" s="4"/>
      <c r="J2" s="4"/>
    </row>
    <row r="3" spans="1:10" s="7" customFormat="1" ht="22.5" customHeight="1">
      <c r="A3" s="43" t="s">
        <v>15</v>
      </c>
      <c r="B3" s="44"/>
      <c r="C3" s="56" t="s">
        <v>16</v>
      </c>
      <c r="D3" s="56"/>
      <c r="E3" s="57" t="s">
        <v>17</v>
      </c>
      <c r="F3" s="57"/>
      <c r="G3" s="58" t="s">
        <v>18</v>
      </c>
      <c r="H3" s="58"/>
      <c r="I3" s="4"/>
      <c r="J3" s="4"/>
    </row>
    <row r="4" spans="3:10" s="7" customFormat="1" ht="15.75">
      <c r="C4" s="53">
        <f>'Calcolo elettori'!I8</f>
        <v>2168</v>
      </c>
      <c r="D4" s="54"/>
      <c r="E4" s="54">
        <f>'Calcolo elettori'!I9</f>
        <v>2161</v>
      </c>
      <c r="F4" s="54"/>
      <c r="G4" s="55">
        <v>4329</v>
      </c>
      <c r="H4" s="55"/>
      <c r="I4" s="4"/>
      <c r="J4" s="4"/>
    </row>
    <row r="5" spans="1:10" s="7" customFormat="1" ht="15.75">
      <c r="A5" s="45" t="s">
        <v>19</v>
      </c>
      <c r="B5" s="46"/>
      <c r="C5" s="50">
        <v>6</v>
      </c>
      <c r="D5" s="51"/>
      <c r="E5" s="52">
        <v>6</v>
      </c>
      <c r="F5" s="52"/>
      <c r="G5" s="52">
        <v>6</v>
      </c>
      <c r="H5" s="52"/>
      <c r="I5" s="4"/>
      <c r="J5" s="4"/>
    </row>
    <row r="6" spans="2:6" ht="12.75">
      <c r="B6" s="19"/>
      <c r="C6" s="19"/>
      <c r="D6" s="19"/>
      <c r="E6" s="19"/>
      <c r="F6" s="19"/>
    </row>
    <row r="7" spans="1:10" s="10" customFormat="1" ht="15.75">
      <c r="A7" s="47" t="s">
        <v>1</v>
      </c>
      <c r="B7" s="48"/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20" t="s">
        <v>20</v>
      </c>
    </row>
    <row r="8" spans="1:10" s="25" customFormat="1" ht="11.25">
      <c r="A8" s="31">
        <v>1</v>
      </c>
      <c r="B8" s="33" t="s">
        <v>26</v>
      </c>
      <c r="C8" s="22">
        <v>20</v>
      </c>
      <c r="D8" s="22">
        <v>15</v>
      </c>
      <c r="E8" s="22">
        <v>17</v>
      </c>
      <c r="F8" s="22">
        <v>9</v>
      </c>
      <c r="G8" s="22">
        <v>37</v>
      </c>
      <c r="H8" s="22">
        <v>8</v>
      </c>
      <c r="I8" s="23">
        <f aca="true" t="shared" si="0" ref="I8:I28">SUM(C8:H8)</f>
        <v>106</v>
      </c>
      <c r="J8" s="24">
        <f aca="true" t="shared" si="1" ref="J8:J28">I8/$G$4</f>
        <v>0.024486024486024487</v>
      </c>
    </row>
    <row r="9" spans="1:10" s="25" customFormat="1" ht="11.25">
      <c r="A9" s="31">
        <v>2</v>
      </c>
      <c r="B9" s="21" t="s">
        <v>27</v>
      </c>
      <c r="C9" s="22">
        <v>415</v>
      </c>
      <c r="D9" s="22">
        <v>361</v>
      </c>
      <c r="E9" s="22">
        <v>415</v>
      </c>
      <c r="F9" s="22">
        <v>390</v>
      </c>
      <c r="G9" s="22">
        <v>435</v>
      </c>
      <c r="H9" s="22">
        <v>342</v>
      </c>
      <c r="I9" s="23">
        <f t="shared" si="0"/>
        <v>2358</v>
      </c>
      <c r="J9" s="24">
        <f t="shared" si="1"/>
        <v>0.5446985446985447</v>
      </c>
    </row>
    <row r="10" spans="1:10" s="25" customFormat="1" ht="11.25">
      <c r="A10" s="31">
        <v>3</v>
      </c>
      <c r="B10" s="21" t="s">
        <v>28</v>
      </c>
      <c r="C10" s="22">
        <v>47</v>
      </c>
      <c r="D10" s="22">
        <v>50</v>
      </c>
      <c r="E10" s="22">
        <v>45</v>
      </c>
      <c r="F10" s="22">
        <v>33</v>
      </c>
      <c r="G10" s="22">
        <v>44</v>
      </c>
      <c r="H10" s="22">
        <v>36</v>
      </c>
      <c r="I10" s="23">
        <f t="shared" si="0"/>
        <v>255</v>
      </c>
      <c r="J10" s="24">
        <f t="shared" si="1"/>
        <v>0.058905058905058906</v>
      </c>
    </row>
    <row r="11" spans="1:10" s="25" customFormat="1" ht="11.25">
      <c r="A11" s="31">
        <v>4</v>
      </c>
      <c r="B11" s="21" t="s">
        <v>29</v>
      </c>
      <c r="C11" s="22">
        <v>1</v>
      </c>
      <c r="D11" s="22">
        <v>5</v>
      </c>
      <c r="E11" s="22">
        <v>3</v>
      </c>
      <c r="F11" s="22">
        <v>1</v>
      </c>
      <c r="G11" s="22">
        <v>4</v>
      </c>
      <c r="H11" s="22">
        <v>0</v>
      </c>
      <c r="I11" s="23">
        <f t="shared" si="0"/>
        <v>14</v>
      </c>
      <c r="J11" s="24">
        <f t="shared" si="1"/>
        <v>0.003234003234003234</v>
      </c>
    </row>
    <row r="12" spans="1:10" s="25" customFormat="1" ht="11.25">
      <c r="A12" s="31">
        <v>5</v>
      </c>
      <c r="B12" s="21" t="s">
        <v>30</v>
      </c>
      <c r="C12" s="22">
        <v>4</v>
      </c>
      <c r="D12" s="22">
        <v>3</v>
      </c>
      <c r="E12" s="22">
        <v>2</v>
      </c>
      <c r="F12" s="22">
        <v>2</v>
      </c>
      <c r="G12" s="22">
        <v>4</v>
      </c>
      <c r="H12" s="22">
        <v>3</v>
      </c>
      <c r="I12" s="23">
        <f t="shared" si="0"/>
        <v>18</v>
      </c>
      <c r="J12" s="24">
        <f t="shared" si="1"/>
        <v>0.004158004158004158</v>
      </c>
    </row>
    <row r="13" spans="1:10" s="25" customFormat="1" ht="11.25">
      <c r="A13" s="31">
        <v>6</v>
      </c>
      <c r="B13" s="21" t="s">
        <v>31</v>
      </c>
      <c r="C13" s="22">
        <v>1</v>
      </c>
      <c r="D13" s="22">
        <v>11</v>
      </c>
      <c r="E13" s="22">
        <v>3</v>
      </c>
      <c r="F13" s="22">
        <v>4</v>
      </c>
      <c r="G13" s="22">
        <v>6</v>
      </c>
      <c r="H13" s="22">
        <v>3</v>
      </c>
      <c r="I13" s="23">
        <f t="shared" si="0"/>
        <v>28</v>
      </c>
      <c r="J13" s="24">
        <f t="shared" si="1"/>
        <v>0.006468006468006468</v>
      </c>
    </row>
    <row r="14" spans="1:10" s="25" customFormat="1" ht="11.25">
      <c r="A14" s="31">
        <v>7</v>
      </c>
      <c r="B14" s="21" t="s">
        <v>32</v>
      </c>
      <c r="C14" s="22">
        <v>110</v>
      </c>
      <c r="D14" s="22">
        <v>108</v>
      </c>
      <c r="E14" s="22">
        <v>97</v>
      </c>
      <c r="F14" s="22">
        <v>71</v>
      </c>
      <c r="G14" s="22">
        <v>105</v>
      </c>
      <c r="H14" s="22">
        <v>84</v>
      </c>
      <c r="I14" s="23">
        <f t="shared" si="0"/>
        <v>575</v>
      </c>
      <c r="J14" s="24">
        <f t="shared" si="1"/>
        <v>0.13282513282513284</v>
      </c>
    </row>
    <row r="15" spans="1:10" s="25" customFormat="1" ht="11.25">
      <c r="A15" s="31">
        <v>8</v>
      </c>
      <c r="B15" s="21" t="s">
        <v>33</v>
      </c>
      <c r="C15" s="22">
        <v>5</v>
      </c>
      <c r="D15" s="22">
        <v>6</v>
      </c>
      <c r="E15" s="22">
        <v>6</v>
      </c>
      <c r="F15" s="22">
        <v>2</v>
      </c>
      <c r="G15" s="22">
        <v>5</v>
      </c>
      <c r="H15" s="22">
        <v>1</v>
      </c>
      <c r="I15" s="23">
        <f t="shared" si="0"/>
        <v>25</v>
      </c>
      <c r="J15" s="24">
        <f t="shared" si="1"/>
        <v>0.005775005775005775</v>
      </c>
    </row>
    <row r="16" spans="1:10" s="25" customFormat="1" ht="11.25">
      <c r="A16" s="31">
        <v>9</v>
      </c>
      <c r="B16" s="21" t="s">
        <v>34</v>
      </c>
      <c r="C16" s="22">
        <v>0</v>
      </c>
      <c r="D16" s="22">
        <v>1</v>
      </c>
      <c r="E16" s="22">
        <v>1</v>
      </c>
      <c r="F16" s="22">
        <v>1</v>
      </c>
      <c r="G16" s="22">
        <v>2</v>
      </c>
      <c r="H16" s="22">
        <v>0</v>
      </c>
      <c r="I16" s="23">
        <f t="shared" si="0"/>
        <v>5</v>
      </c>
      <c r="J16" s="24">
        <f t="shared" si="1"/>
        <v>0.001155001155001155</v>
      </c>
    </row>
    <row r="17" spans="1:10" s="25" customFormat="1" ht="11.25">
      <c r="A17" s="31">
        <v>10</v>
      </c>
      <c r="B17" s="21" t="s">
        <v>35</v>
      </c>
      <c r="C17" s="22">
        <v>26</v>
      </c>
      <c r="D17" s="22">
        <v>11</v>
      </c>
      <c r="E17" s="22">
        <v>13</v>
      </c>
      <c r="F17" s="22">
        <v>8</v>
      </c>
      <c r="G17" s="22">
        <v>13</v>
      </c>
      <c r="H17" s="22">
        <v>7</v>
      </c>
      <c r="I17" s="23">
        <f t="shared" si="0"/>
        <v>78</v>
      </c>
      <c r="J17" s="24">
        <f t="shared" si="1"/>
        <v>0.018018018018018018</v>
      </c>
    </row>
    <row r="18" spans="1:10" s="25" customFormat="1" ht="11.25">
      <c r="A18" s="31">
        <v>11</v>
      </c>
      <c r="B18" s="21" t="s">
        <v>36</v>
      </c>
      <c r="C18" s="22">
        <v>85</v>
      </c>
      <c r="D18" s="22">
        <v>53</v>
      </c>
      <c r="E18" s="22">
        <v>91</v>
      </c>
      <c r="F18" s="22">
        <v>46</v>
      </c>
      <c r="G18" s="22">
        <v>47</v>
      </c>
      <c r="H18" s="22">
        <v>57</v>
      </c>
      <c r="I18" s="23">
        <f t="shared" si="0"/>
        <v>379</v>
      </c>
      <c r="J18" s="24">
        <f t="shared" si="1"/>
        <v>0.08754908754908755</v>
      </c>
    </row>
    <row r="19" spans="1:10" s="25" customFormat="1" ht="11.25">
      <c r="A19" s="31">
        <v>12</v>
      </c>
      <c r="B19" s="21" t="s">
        <v>37</v>
      </c>
      <c r="C19" s="22">
        <v>3</v>
      </c>
      <c r="D19" s="22">
        <v>0</v>
      </c>
      <c r="E19" s="22">
        <v>0</v>
      </c>
      <c r="F19" s="22">
        <v>2</v>
      </c>
      <c r="G19" s="22">
        <v>1</v>
      </c>
      <c r="H19" s="22">
        <v>0</v>
      </c>
      <c r="I19" s="23">
        <f>SUM(C19:H19)</f>
        <v>6</v>
      </c>
      <c r="J19" s="24">
        <f t="shared" si="1"/>
        <v>0.001386001386001386</v>
      </c>
    </row>
    <row r="20" spans="1:10" s="25" customFormat="1" ht="11.25">
      <c r="A20" s="31">
        <v>13</v>
      </c>
      <c r="B20" s="21" t="s">
        <v>38</v>
      </c>
      <c r="C20" s="22">
        <v>2</v>
      </c>
      <c r="D20" s="22">
        <v>2</v>
      </c>
      <c r="E20" s="22">
        <v>3</v>
      </c>
      <c r="F20" s="22">
        <v>2</v>
      </c>
      <c r="G20" s="22">
        <v>2</v>
      </c>
      <c r="H20" s="22">
        <v>1</v>
      </c>
      <c r="I20" s="23">
        <f>SUM(C20:H20)</f>
        <v>12</v>
      </c>
      <c r="J20" s="24">
        <f t="shared" si="1"/>
        <v>0.002772002772002772</v>
      </c>
    </row>
    <row r="21" spans="1:10" s="25" customFormat="1" ht="11.25">
      <c r="A21" s="31">
        <v>14</v>
      </c>
      <c r="B21" s="21" t="s">
        <v>39</v>
      </c>
      <c r="C21" s="22">
        <v>54</v>
      </c>
      <c r="D21" s="22">
        <v>48</v>
      </c>
      <c r="E21" s="22">
        <v>59</v>
      </c>
      <c r="F21" s="22">
        <v>35</v>
      </c>
      <c r="G21" s="22">
        <v>57</v>
      </c>
      <c r="H21" s="22">
        <v>37</v>
      </c>
      <c r="I21" s="23">
        <v>290</v>
      </c>
      <c r="J21" s="24">
        <f t="shared" si="1"/>
        <v>0.06699006699006699</v>
      </c>
    </row>
    <row r="22" spans="1:10" s="25" customFormat="1" ht="11.25">
      <c r="A22" s="31">
        <v>15</v>
      </c>
      <c r="B22" s="21" t="s">
        <v>40</v>
      </c>
      <c r="C22" s="22">
        <v>0</v>
      </c>
      <c r="D22" s="22">
        <v>1</v>
      </c>
      <c r="E22" s="22">
        <v>0</v>
      </c>
      <c r="F22" s="22">
        <v>0</v>
      </c>
      <c r="G22" s="22">
        <v>1</v>
      </c>
      <c r="H22" s="22">
        <v>0</v>
      </c>
      <c r="I22" s="23">
        <v>2</v>
      </c>
      <c r="J22" s="24">
        <f t="shared" si="1"/>
        <v>0.000462000462000462</v>
      </c>
    </row>
    <row r="23" spans="1:10" s="25" customFormat="1" ht="11.25">
      <c r="A23" s="31">
        <v>16</v>
      </c>
      <c r="B23" s="21" t="s">
        <v>41</v>
      </c>
      <c r="C23" s="22">
        <v>1</v>
      </c>
      <c r="D23" s="22">
        <v>4</v>
      </c>
      <c r="E23" s="22">
        <v>4</v>
      </c>
      <c r="F23" s="22">
        <v>2</v>
      </c>
      <c r="G23" s="22">
        <v>8</v>
      </c>
      <c r="H23" s="22">
        <v>1</v>
      </c>
      <c r="I23" s="23">
        <f>SUM(C23:H23)</f>
        <v>20</v>
      </c>
      <c r="J23" s="35"/>
    </row>
    <row r="24" spans="1:10" s="25" customFormat="1" ht="11.25">
      <c r="A24" s="31">
        <v>17</v>
      </c>
      <c r="B24" s="21" t="s">
        <v>42</v>
      </c>
      <c r="C24" s="22">
        <v>0</v>
      </c>
      <c r="D24" s="22">
        <v>1</v>
      </c>
      <c r="E24" s="22">
        <v>2</v>
      </c>
      <c r="F24" s="22">
        <v>1</v>
      </c>
      <c r="G24" s="22">
        <v>1</v>
      </c>
      <c r="H24" s="22">
        <v>2</v>
      </c>
      <c r="I24" s="23">
        <f t="shared" si="0"/>
        <v>7</v>
      </c>
      <c r="J24" s="24">
        <f t="shared" si="1"/>
        <v>0.001617001617001617</v>
      </c>
    </row>
    <row r="25" spans="2:10" s="25" customFormat="1" ht="11.25">
      <c r="B25" s="26" t="s">
        <v>21</v>
      </c>
      <c r="C25" s="27">
        <f aca="true" t="shared" si="2" ref="C25:H25">SUM(C8:C24)</f>
        <v>774</v>
      </c>
      <c r="D25" s="27">
        <f t="shared" si="2"/>
        <v>680</v>
      </c>
      <c r="E25" s="27">
        <f t="shared" si="2"/>
        <v>761</v>
      </c>
      <c r="F25" s="27">
        <f t="shared" si="2"/>
        <v>609</v>
      </c>
      <c r="G25" s="27">
        <f t="shared" si="2"/>
        <v>772</v>
      </c>
      <c r="H25" s="27">
        <f t="shared" si="2"/>
        <v>582</v>
      </c>
      <c r="I25" s="23">
        <f t="shared" si="0"/>
        <v>4178</v>
      </c>
      <c r="J25" s="28">
        <f t="shared" si="1"/>
        <v>0.9651189651189651</v>
      </c>
    </row>
    <row r="26" spans="2:10" s="25" customFormat="1" ht="11.25">
      <c r="B26" s="29" t="s">
        <v>22</v>
      </c>
      <c r="C26" s="30">
        <v>13</v>
      </c>
      <c r="D26" s="30">
        <v>6</v>
      </c>
      <c r="E26" s="30">
        <v>10</v>
      </c>
      <c r="F26" s="30">
        <v>7</v>
      </c>
      <c r="G26" s="30">
        <v>11</v>
      </c>
      <c r="H26" s="30">
        <v>10</v>
      </c>
      <c r="I26" s="31">
        <f t="shared" si="0"/>
        <v>57</v>
      </c>
      <c r="J26" s="28">
        <f t="shared" si="1"/>
        <v>0.013167013167013167</v>
      </c>
    </row>
    <row r="27" spans="2:10" s="25" customFormat="1" ht="11.25">
      <c r="B27" s="29" t="s">
        <v>23</v>
      </c>
      <c r="C27" s="30">
        <v>14</v>
      </c>
      <c r="D27" s="30">
        <v>12</v>
      </c>
      <c r="E27" s="30">
        <v>15</v>
      </c>
      <c r="F27" s="30">
        <v>12</v>
      </c>
      <c r="G27" s="30">
        <v>19</v>
      </c>
      <c r="H27" s="30">
        <v>22</v>
      </c>
      <c r="I27" s="31">
        <f t="shared" si="0"/>
        <v>94</v>
      </c>
      <c r="J27" s="28">
        <f t="shared" si="1"/>
        <v>0.021714021714021713</v>
      </c>
    </row>
    <row r="28" spans="2:10" s="25" customFormat="1" ht="11.25">
      <c r="B28" s="29" t="s">
        <v>24</v>
      </c>
      <c r="C28" s="30"/>
      <c r="D28" s="30">
        <v>0</v>
      </c>
      <c r="E28" s="30"/>
      <c r="F28" s="30"/>
      <c r="G28" s="30">
        <v>0</v>
      </c>
      <c r="H28" s="30">
        <v>0</v>
      </c>
      <c r="I28" s="31">
        <f t="shared" si="0"/>
        <v>0</v>
      </c>
      <c r="J28" s="28">
        <f t="shared" si="1"/>
        <v>0</v>
      </c>
    </row>
    <row r="29" spans="2:10" s="25" customFormat="1" ht="11.25">
      <c r="B29" s="31" t="s">
        <v>8</v>
      </c>
      <c r="C29" s="32">
        <f aca="true" t="shared" si="3" ref="C29:I29">SUM(C25:C28)</f>
        <v>801</v>
      </c>
      <c r="D29" s="32">
        <f t="shared" si="3"/>
        <v>698</v>
      </c>
      <c r="E29" s="32">
        <f t="shared" si="3"/>
        <v>786</v>
      </c>
      <c r="F29" s="32">
        <f t="shared" si="3"/>
        <v>628</v>
      </c>
      <c r="G29" s="32">
        <f t="shared" si="3"/>
        <v>802</v>
      </c>
      <c r="H29" s="32">
        <f t="shared" si="3"/>
        <v>614</v>
      </c>
      <c r="I29" s="32">
        <f t="shared" si="3"/>
        <v>4329</v>
      </c>
      <c r="J29" s="34">
        <f>SUM(J25:J28)</f>
        <v>1</v>
      </c>
    </row>
    <row r="30" s="25" customFormat="1" ht="11.25"/>
  </sheetData>
  <sheetProtection/>
  <mergeCells count="13">
    <mergeCell ref="C3:D3"/>
    <mergeCell ref="E3:F3"/>
    <mergeCell ref="G3:H3"/>
    <mergeCell ref="A3:B3"/>
    <mergeCell ref="A5:B5"/>
    <mergeCell ref="A7:B7"/>
    <mergeCell ref="C1:H1"/>
    <mergeCell ref="C5:D5"/>
    <mergeCell ref="E5:F5"/>
    <mergeCell ref="G5:H5"/>
    <mergeCell ref="C4:D4"/>
    <mergeCell ref="E4:F4"/>
    <mergeCell ref="G4:H4"/>
  </mergeCells>
  <printOptions/>
  <pageMargins left="0.53" right="0.64" top="1" bottom="1" header="0.5" footer="0.5"/>
  <pageSetup horizontalDpi="600" verticalDpi="600" orientation="landscape" paperSize="8" scale="140" r:id="rId1"/>
  <headerFooter alignWithMargins="0">
    <oddHeader>&amp;C&amp;"Arial,Grassetto Corsivo"&amp;12COMUNE DI BRUGINE
&amp;9Provincia di Padova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Salvagnin Brugnera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Salvagnin</dc:creator>
  <cp:keywords/>
  <dc:description/>
  <cp:lastModifiedBy>R Visentin</cp:lastModifiedBy>
  <cp:lastPrinted>2019-05-27T02:15:40Z</cp:lastPrinted>
  <dcterms:created xsi:type="dcterms:W3CDTF">2009-05-27T11:17:35Z</dcterms:created>
  <dcterms:modified xsi:type="dcterms:W3CDTF">2019-05-27T02:33:10Z</dcterms:modified>
  <cp:category/>
  <cp:version/>
  <cp:contentType/>
  <cp:contentStatus/>
</cp:coreProperties>
</file>